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222"/>
  </bookViews>
  <sheets>
    <sheet name="РасчетИПРсНДС" sheetId="2" r:id="rId1"/>
    <sheet name="TDSheet" sheetId="1" r:id="rId2"/>
  </sheets>
  <calcPr calcId="145621"/>
</workbook>
</file>

<file path=xl/calcChain.xml><?xml version="1.0" encoding="utf-8"?>
<calcChain xmlns="http://schemas.openxmlformats.org/spreadsheetml/2006/main">
  <c r="U8" i="2" l="1"/>
  <c r="V8" i="2" s="1"/>
</calcChain>
</file>

<file path=xl/sharedStrings.xml><?xml version="1.0" encoding="utf-8"?>
<sst xmlns="http://schemas.openxmlformats.org/spreadsheetml/2006/main" count="457" uniqueCount="178">
  <si>
    <t>"УТВЕРЖДАЮ"</t>
  </si>
  <si>
    <t>_______________ ..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</si>
  <si>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</si>
  <si>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</si>
  <si>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</si>
  <si>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</si>
  <si>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1
Утвержденная сметная стоимость  строительства объекта (в ценах 4 кв. 2020 года)</t>
  </si>
  <si>
    <t>БЛОК 2
Сметная стоимость строительства в ценах на 01.01.2000 года</t>
  </si>
  <si>
    <t>БЛОК 3
Плановая стоимость объекта в прогнозных ценах 2021 года окончания строительства относительно уровня 4 кв. 2 020 года,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</si>
  <si>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</si>
  <si>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</si>
  <si>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</si>
  <si>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</si>
  <si>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</si>
  <si>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</si>
  <si>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</si>
  <si>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</si>
  <si>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</si>
  <si>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</si>
  <si>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</si>
  <si>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</si>
  <si>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</si>
  <si>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</si>
  <si>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</si>
  <si>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</si>
  <si>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</si>
  <si>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</si>
  <si>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</si>
  <si>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</si>
  <si>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</si>
  <si>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</si>
  <si>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</si>
  <si>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Глава 1. Подготовка территории строительства</t>
  </si>
  <si>
    <t>1.1</t>
  </si>
  <si>
    <t>ЛС№1-1-002-41-2-01.33-1054 нс</t>
  </si>
  <si>
    <t>Подготовительные работы Ксмр=6,34 (письмо Минстроя №29340-ИФ/09 от 29.07.2020г.)</t>
  </si>
  <si>
    <t>-</t>
  </si>
  <si>
    <t>Итого по Главе 1</t>
  </si>
  <si>
    <t>Глава 2. Основные объекты строительства</t>
  </si>
  <si>
    <t>2.1</t>
  </si>
  <si>
    <t>ЛС№2-1-002-41-2-01.33-1054 нс</t>
  </si>
  <si>
    <t>Строительно-монтажные работы (КТП) Ксмр=8,36, Коб=5,19 (письмо Минстроя №29340-ИФ/09 от 29.07.2020г., №32582-ИФ/09 от 19.08.2020г.)</t>
  </si>
  <si>
    <t>2.2</t>
  </si>
  <si>
    <t>ЛС№2-2-002-41-2-01.33-1054 нс</t>
  </si>
  <si>
    <t>Строительно-монтажные работы (ЛЭП-6кВ) Ксмр=6,34 (письмо Минстроя №29340-ИФ/09 от 29.07.2020г.)</t>
  </si>
  <si>
    <t>2.3</t>
  </si>
  <si>
    <t>ЛС№2-3-002-41-2-01.33-1054 нс</t>
  </si>
  <si>
    <t>Строительно-монтажные работы (КЛ-6кВ) Ксмр=7,59(письмо Минстроя №29340-ИФ/09 от 29.07.2020г.)</t>
  </si>
  <si>
    <t>4 321,63600</t>
  </si>
  <si>
    <t>6 699,26300</t>
  </si>
  <si>
    <t>11 020,89900</t>
  </si>
  <si>
    <t>1 452,02882</t>
  </si>
  <si>
    <t>4 321,63557</t>
  </si>
  <si>
    <t>6 699,26318</t>
  </si>
  <si>
    <t>11 020,89875</t>
  </si>
  <si>
    <t>2.4</t>
  </si>
  <si>
    <t>Строительно-монтажные работы (ВЛИ-0,4кВ) Ксмр=6,34 (письмо Минстроя №29340-ИФ/09 от 29.07.2020г.)</t>
  </si>
  <si>
    <t>Итого по Главе 2</t>
  </si>
  <si>
    <t>Итого по Главам 1-8</t>
  </si>
  <si>
    <t>Глава 9. Прочие работы и затраты</t>
  </si>
  <si>
    <t>3.1</t>
  </si>
  <si>
    <t>ГСН-81-05-02-2007 разд.2, таб.5, п.33.1</t>
  </si>
  <si>
    <t>Производство работ в зимнее время - 5,76%*1,2*1,05=7,2576%</t>
  </si>
  <si>
    <t>3.2</t>
  </si>
  <si>
    <t>МДС 81-35.2004 прил.8 п.9.8</t>
  </si>
  <si>
    <t>Затраты, связанные с премированием за ввод в действие объектов строительства  2,55 (Письмо Минтруда СССр, Госстроя СССР от 10.10.1991г №1336-ВК/1-Д Приложение р.II 2а)</t>
  </si>
  <si>
    <t>Итого по Главе 9</t>
  </si>
  <si>
    <t>1 080,88569</t>
  </si>
  <si>
    <t>Итого по Главам 1-9</t>
  </si>
  <si>
    <t>4 635,28305</t>
  </si>
  <si>
    <t>7 185,46871</t>
  </si>
  <si>
    <t>12 101,78469</t>
  </si>
  <si>
    <t>1 594,43799</t>
  </si>
  <si>
    <t>4 635,28259</t>
  </si>
  <si>
    <t>7 185,46890</t>
  </si>
  <si>
    <t>11 820,75149</t>
  </si>
  <si>
    <t>Глава 10. Содержание службы заказчика. Строительный контроль</t>
  </si>
  <si>
    <t>4.1</t>
  </si>
  <si>
    <t>Приказ "МРСК Северо-Запада" "Колэнерго" № 285.1 от</t>
  </si>
  <si>
    <t>Содержание службы Заказчика-застройщика 4,49%</t>
  </si>
  <si>
    <t>4.2</t>
  </si>
  <si>
    <t>МДС 81-35.2004 прил.8, п.10.1</t>
  </si>
  <si>
    <t>Строительный контроль 2,14% (Постановление правительства РФ №468 от 21.06.2010г. "О порядке проведения строительного контроля при осуществлении строительства, реконструкции и капитального ремонта объе</t>
  </si>
  <si>
    <t>Итого по Главе 10</t>
  </si>
  <si>
    <t>Итого по Главам 1-10</t>
  </si>
  <si>
    <t>1 083,38124</t>
  </si>
  <si>
    <t>12 904,13301</t>
  </si>
  <si>
    <t>1 700,14923</t>
  </si>
  <si>
    <t>12 604,46731</t>
  </si>
  <si>
    <t>Глава 12. Проектные и изыскательские работы</t>
  </si>
  <si>
    <t>5.1</t>
  </si>
  <si>
    <t>Проектные работы Кпр=4,42 (письмо Минстроя №29340-ИФ/09 от 29.07.2020г.)</t>
  </si>
  <si>
    <t>Итого по Главе 12</t>
  </si>
  <si>
    <t>Итого по Главам 1-12</t>
  </si>
  <si>
    <t>Непредвиденные затраты</t>
  </si>
  <si>
    <t>6.1</t>
  </si>
  <si>
    <t>МДС 81-35.2004 п.4.96</t>
  </si>
  <si>
    <t>Непредвиденные затраты - 3%</t>
  </si>
  <si>
    <t>Итого с непредвиденными</t>
  </si>
  <si>
    <t>4 774,34154</t>
  </si>
  <si>
    <t>7 401,03277</t>
  </si>
  <si>
    <t>3 480,97389</t>
  </si>
  <si>
    <t>15 656,34821</t>
  </si>
  <si>
    <t>2 062,75993</t>
  </si>
  <si>
    <t>4 774,34107</t>
  </si>
  <si>
    <t>7 401,03297</t>
  </si>
  <si>
    <t>12 982,60133</t>
  </si>
  <si>
    <t>6.3</t>
  </si>
  <si>
    <t>КП от СетьСтрой (ГНБ) 670,00/1,18/5,91/88=1,09175 т.р. за 1м=1091,75 т.р. за 1 км</t>
  </si>
  <si>
    <t>1 764,99947</t>
  </si>
  <si>
    <t>6.4</t>
  </si>
  <si>
    <t>КП от СетьСтрой (ГНБ) 1091,75т.р. за 1км*0,34 (второй кабель) = 371,19 т.р.</t>
  </si>
  <si>
    <t>Всего</t>
  </si>
  <si>
    <t>Стоимость объекта в прогнозных ценах в 2021 году (индекс-дефлятор - 1,0255000)</t>
  </si>
  <si>
    <t>4 896,08677</t>
  </si>
  <si>
    <t>7 589,75931</t>
  </si>
  <si>
    <t>13 313,65767</t>
  </si>
  <si>
    <t>НДС 20%</t>
  </si>
  <si>
    <t>1 480,20655</t>
  </si>
  <si>
    <t>3 131,26964</t>
  </si>
  <si>
    <t>1 517,95186</t>
  </si>
  <si>
    <t>2 662,73153</t>
  </si>
  <si>
    <t>Всего с НДС</t>
  </si>
  <si>
    <t>5 729,20985</t>
  </si>
  <si>
    <t>8 881,23932</t>
  </si>
  <si>
    <t>4 177,16867</t>
  </si>
  <si>
    <t>18 787,61785</t>
  </si>
  <si>
    <t>1 170,12378</t>
  </si>
  <si>
    <t>2 475,31192</t>
  </si>
  <si>
    <t>5 875,30412</t>
  </si>
  <si>
    <t>9 107,71117</t>
  </si>
  <si>
    <t>15 976,38920</t>
  </si>
  <si>
    <t>Итого</t>
  </si>
  <si>
    <t>ПИР</t>
  </si>
  <si>
    <t>Оборудование</t>
  </si>
  <si>
    <t>СМР</t>
  </si>
  <si>
    <t>Прочие затраты</t>
  </si>
  <si>
    <t>Разработал: Ведущий инженер _______________ А.В. Кляус</t>
  </si>
  <si>
    <t>Утвержденная сметная стоимость в ценах 4 кв. 2020 года, тыс.руб. без учета НДС</t>
  </si>
  <si>
    <t>15 656,34820</t>
  </si>
  <si>
    <t>12 175,37431</t>
  </si>
  <si>
    <t>Сметная стоимость в уровне цен 2000 г., тыс.руб. без учета НДС</t>
  </si>
  <si>
    <t>1 604,13360</t>
  </si>
  <si>
    <t>Проверил:     _______________ ..</t>
  </si>
  <si>
    <t>Плановая стоимость объекта в прогнозных ценах 2021 года окончания строительства, тыс.руб. без учета НДС</t>
  </si>
  <si>
    <t>12 485,84608</t>
  </si>
  <si>
    <t>Сводка затрат по ИП: 009-41-2-02.33-0005. Строительство двух ЛЭП 6кВ от ячеек 6кВ № 17/2 и № 18/2 ПС 110/35/6 кВ № 5 до границы земельного участка Заявителя для технологического присоединения в г.Мурманск, проезд Портовый, площадь Морвокзала (договор ТП №43-0038241/19 от 30.12.2019 с ФГБУ "Морская спасательная служба") (КЛ 6кВ - 4,906 км)</t>
  </si>
  <si>
    <t>Расчет оценки полной стоимости инвестиционного проекта в прогнозных ценах соответствующих лет по ИП №</t>
  </si>
  <si>
    <t>L_009-41-2-02.33-0005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</si>
  <si>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</si>
  <si>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</si>
  <si>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</si>
  <si>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</si>
  <si>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</si>
  <si>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</si>
  <si>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</si>
  <si>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</si>
  <si>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</si>
  <si>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</si>
  <si>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КЗДЗ на 01.01.2019, тыс.руб. (с учетом ставки НДС 18%)</t>
  </si>
  <si>
    <t>Финансирование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</si>
  <si>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</si>
  <si>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</si>
  <si>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</si>
  <si>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</si>
  <si>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</si>
  <si>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</si>
  <si>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</si>
  <si>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t>Актирование выполненных работ до 01.01.2019, тыс. руб. без НДС (18%)</t>
  </si>
  <si>
    <t>Запланированные к принятию после 01.01.2019 г., тыс. руб. без НДС (18%) (для поставленных до 01.01.2019 г. материалов и оборудования, не переданных в монтаж)</t>
  </si>
  <si>
    <t>Актирование выполненных работ  после 01.01.2019 г. без учета поставленных материалов и оборудования до 01.01.2019, не переданных в монтаж, тыс. руб. без НДС (20%)</t>
  </si>
  <si>
    <t>ФОТ,в т.ч.ЕСН</t>
  </si>
  <si>
    <t>Погашение процентов по кредитам</t>
  </si>
  <si>
    <t>Прочие затраты, не облагаемые НДС</t>
  </si>
  <si>
    <t>Строительство двух ЛЭП 6кВ от ячеек 6кВ № 17/2 и № 18/2 ПС 110/35/6 кВ № 5 до границы земельного участка Заявителя для технологического присоединения в г.Мурманск, проезд Портовый, площадь Морвокзала (договор ТП №43-0038241/19 от 30.12.2019 с ФГБУ "Морская спасательная служба") (КЛ 6кВ - 4,906 км)</t>
  </si>
  <si>
    <t>Начальник отдела инвестиций</t>
  </si>
  <si>
    <t>Олейник М.А.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</si>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</sst>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0000"/>
    <numFmt numFmtId="166" formatCode="_-* #,##0.00000\ _₽_-;\-* #,##0.00000\ _₽_-;_-* &quot;-&quot;??\ _₽_-;_-@_-"/>
    <numFmt numFmtId="167" formatCode="_-* #,##0.00\ _₽_-;\-* #,##0.00\ _₽_-;_-* &quot;-&quot;\ _₽_-;_-@_-"/>
    <numFmt numFmtId="168" formatCode="_-* #,##0.000\ _₽_-;\-* #,##0.000\ _₽_-;_-* &quot;-&quot;??\ _₽_-;_-@_-"/>
    <numFmt numFmtId="169" formatCode="_-* #,##0_р_._-;\-* #,##0_р_._-;_-* &quot;-&quot;_р_._-;_-@_-"/>
    <numFmt numFmtId="170" formatCode="_-* #,##0.000\ _₽_-;\-* #,##0.000\ _₽_-;_-* &quot;-&quot;\ _₽_-;_-@_-"/>
  </numFmts>
  <fonts count="15" x14ac:knownFonts="1">
    <font>
      <sz val="8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2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2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16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horizontal="right"/>
    </xf>
    <xf numFmtId="165" fontId="4" fillId="0" borderId="18" xfId="0" applyNumberFormat="1" applyFont="1" applyBorder="1" applyAlignment="1">
      <alignment horizontal="right"/>
    </xf>
    <xf numFmtId="0" fontId="0" fillId="0" borderId="19" xfId="0" applyBorder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7" xfId="0" applyFont="1" applyBorder="1" applyAlignment="1">
      <alignment horizontal="right"/>
    </xf>
    <xf numFmtId="165" fontId="7" fillId="0" borderId="17" xfId="0" applyNumberFormat="1" applyFont="1" applyBorder="1" applyAlignment="1">
      <alignment horizontal="right"/>
    </xf>
    <xf numFmtId="0" fontId="0" fillId="0" borderId="0" xfId="0" applyProtection="1">
      <protection locked="0"/>
    </xf>
    <xf numFmtId="166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 applyProtection="1">
      <alignment horizontal="center" vertical="center" wrapText="1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0" fontId="11" fillId="0" borderId="51" xfId="0" applyFont="1" applyBorder="1" applyAlignment="1" applyProtection="1">
      <alignment horizontal="center" vertical="center" wrapText="1"/>
      <protection locked="0"/>
    </xf>
    <xf numFmtId="0" fontId="12" fillId="0" borderId="49" xfId="0" applyFont="1" applyBorder="1" applyAlignment="1" applyProtection="1">
      <alignment horizontal="center" vertical="center" wrapText="1"/>
      <protection locked="0"/>
    </xf>
    <xf numFmtId="0" fontId="12" fillId="0" borderId="50" xfId="0" applyFont="1" applyBorder="1" applyAlignment="1" applyProtection="1">
      <alignment horizontal="center" vertical="center" wrapText="1"/>
      <protection locked="0"/>
    </xf>
    <xf numFmtId="0" fontId="12" fillId="0" borderId="51" xfId="0" applyFont="1" applyBorder="1" applyAlignment="1" applyProtection="1">
      <alignment horizontal="center" vertical="center" wrapText="1"/>
      <protection locked="0"/>
    </xf>
    <xf numFmtId="0" fontId="10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54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3" fillId="0" borderId="43" xfId="0" applyFont="1" applyBorder="1" applyAlignment="1" applyProtection="1">
      <alignment horizontal="center" vertical="center" wrapText="1"/>
      <protection locked="0"/>
    </xf>
    <xf numFmtId="0" fontId="13" fillId="0" borderId="43" xfId="0" applyFont="1" applyBorder="1" applyAlignment="1" applyProtection="1">
      <alignment horizontal="left" vertical="center" wrapText="1"/>
      <protection locked="0"/>
    </xf>
    <xf numFmtId="167" fontId="13" fillId="0" borderId="43" xfId="0" applyNumberFormat="1" applyFont="1" applyBorder="1" applyAlignment="1" applyProtection="1">
      <alignment horizontal="right" vertical="center" wrapText="1"/>
      <protection locked="0"/>
    </xf>
    <xf numFmtId="167" fontId="10" fillId="0" borderId="43" xfId="0" applyNumberFormat="1" applyFont="1" applyBorder="1" applyAlignment="1" applyProtection="1">
      <alignment horizontal="right" vertical="center" wrapText="1"/>
      <protection locked="0"/>
    </xf>
    <xf numFmtId="168" fontId="8" fillId="0" borderId="0" xfId="0" applyNumberFormat="1" applyFont="1" applyProtection="1">
      <protection locked="0"/>
    </xf>
    <xf numFmtId="164" fontId="8" fillId="0" borderId="0" xfId="0" applyNumberFormat="1" applyFont="1" applyAlignment="1" applyProtection="1">
      <alignment horizontal="center" vertical="center"/>
      <protection locked="0"/>
    </xf>
    <xf numFmtId="0" fontId="14" fillId="0" borderId="43" xfId="0" applyFont="1" applyBorder="1" applyAlignment="1" applyProtection="1">
      <alignment horizontal="center" vertical="center"/>
      <protection locked="0"/>
    </xf>
    <xf numFmtId="169" fontId="14" fillId="0" borderId="43" xfId="0" applyNumberFormat="1" applyFont="1" applyBorder="1" applyAlignment="1" applyProtection="1">
      <alignment horizontal="center" vertical="center" wrapText="1"/>
      <protection hidden="1"/>
    </xf>
    <xf numFmtId="167" fontId="14" fillId="0" borderId="43" xfId="0" applyNumberFormat="1" applyFont="1" applyBorder="1" applyAlignment="1" applyProtection="1">
      <alignment horizontal="center" vertical="center"/>
      <protection locked="0"/>
    </xf>
    <xf numFmtId="170" fontId="14" fillId="0" borderId="43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0" fontId="9" fillId="0" borderId="0" xfId="0" applyFont="1" applyAlignment="1" applyProtection="1">
      <alignment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45" xfId="0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23" xfId="0" applyFont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 wrapText="1"/>
      <protection locked="0"/>
    </xf>
    <xf numFmtId="0" fontId="11" fillId="0" borderId="27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52" xfId="0" applyFont="1" applyBorder="1" applyAlignment="1" applyProtection="1">
      <alignment horizontal="center" vertical="center" wrapText="1"/>
      <protection locked="0"/>
    </xf>
    <xf numFmtId="49" fontId="12" fillId="0" borderId="29" xfId="0" applyNumberFormat="1" applyFont="1" applyBorder="1" applyAlignment="1" applyProtection="1">
      <alignment horizontal="center" vertical="center" wrapText="1"/>
      <protection locked="0"/>
    </xf>
    <xf numFmtId="49" fontId="12" fillId="0" borderId="42" xfId="0" applyNumberFormat="1" applyFont="1" applyBorder="1" applyAlignment="1" applyProtection="1">
      <alignment horizontal="center" vertical="center" wrapText="1"/>
      <protection locked="0"/>
    </xf>
    <xf numFmtId="49" fontId="12" fillId="0" borderId="53" xfId="0" applyNumberFormat="1" applyFont="1" applyBorder="1" applyAlignment="1" applyProtection="1">
      <alignment horizontal="center" vertical="center" wrapText="1"/>
      <protection locked="0"/>
    </xf>
    <xf numFmtId="49" fontId="12" fillId="0" borderId="30" xfId="0" applyNumberFormat="1" applyFont="1" applyBorder="1" applyAlignment="1" applyProtection="1">
      <alignment horizontal="center" vertical="center" wrapText="1"/>
      <protection locked="0"/>
    </xf>
    <xf numFmtId="49" fontId="12" fillId="0" borderId="31" xfId="0" applyNumberFormat="1" applyFont="1" applyBorder="1" applyAlignment="1" applyProtection="1">
      <alignment horizontal="center" vertical="center" wrapText="1"/>
      <protection locked="0"/>
    </xf>
    <xf numFmtId="49" fontId="12" fillId="0" borderId="47" xfId="0" applyNumberFormat="1" applyFont="1" applyBorder="1" applyAlignment="1" applyProtection="1">
      <alignment horizontal="center" vertical="center" wrapText="1"/>
      <protection locked="0"/>
    </xf>
    <xf numFmtId="49" fontId="12" fillId="0" borderId="23" xfId="0" applyNumberFormat="1" applyFont="1" applyBorder="1" applyAlignment="1" applyProtection="1">
      <alignment horizontal="center" vertical="center" wrapText="1"/>
      <protection locked="0"/>
    </xf>
    <xf numFmtId="49" fontId="12" fillId="0" borderId="43" xfId="0" applyNumberFormat="1" applyFont="1" applyBorder="1" applyAlignment="1" applyProtection="1">
      <alignment horizontal="center" vertical="center" wrapText="1"/>
      <protection locked="0"/>
    </xf>
    <xf numFmtId="49" fontId="12" fillId="0" borderId="50" xfId="0" applyNumberFormat="1" applyFont="1" applyBorder="1" applyAlignment="1" applyProtection="1">
      <alignment horizontal="center" vertical="center" wrapText="1"/>
      <protection locked="0"/>
    </xf>
    <xf numFmtId="49" fontId="10" fillId="0" borderId="24" xfId="0" applyNumberFormat="1" applyFont="1" applyBorder="1" applyAlignment="1" applyProtection="1">
      <alignment horizontal="center" vertical="center" wrapText="1"/>
      <protection locked="0"/>
    </xf>
    <xf numFmtId="49" fontId="10" fillId="0" borderId="37" xfId="0" applyNumberFormat="1" applyFont="1" applyBorder="1" applyAlignment="1" applyProtection="1">
      <alignment horizontal="center" vertical="center" wrapText="1"/>
      <protection locked="0"/>
    </xf>
    <xf numFmtId="49" fontId="10" fillId="0" borderId="51" xfId="0" applyNumberFormat="1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46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47" xfId="0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 wrapText="1"/>
      <protection locked="0"/>
    </xf>
    <xf numFmtId="0" fontId="11" fillId="0" borderId="48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>
      <alignment horizontal="justify" wrapText="1"/>
    </xf>
    <xf numFmtId="0" fontId="0" fillId="0" borderId="16" xfId="0" applyBorder="1" applyAlignment="1">
      <alignment horizontal="left"/>
    </xf>
    <xf numFmtId="0" fontId="6" fillId="0" borderId="1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U8" sqref="U8:V8"/>
    </sheetView>
  </sheetViews>
  <sheetFormatPr defaultRowHeight="11.25" x14ac:dyDescent="0.2"/>
  <cols>
    <col min="1" max="2" width="20.83203125" customWidth="1"/>
    <col min="3" max="3" width="50.83203125" customWidth="1"/>
    <col min="4" max="24" width="15.83203125" customWidth="1"/>
  </cols>
  <sheetData>
    <row r="1" spans="1:24" ht="12.75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7"/>
      <c r="X1" s="28"/>
    </row>
    <row r="2" spans="1:24" ht="15" x14ac:dyDescent="0.25">
      <c r="A2" s="29"/>
      <c r="B2" s="29"/>
      <c r="C2" s="30"/>
      <c r="D2" s="29"/>
      <c r="E2" s="29"/>
      <c r="F2" s="31" t="s">
        <v>147</v>
      </c>
      <c r="G2" s="29" t="s">
        <v>148</v>
      </c>
      <c r="H2" s="29"/>
      <c r="I2" s="29"/>
      <c r="J2" s="29"/>
      <c r="K2" s="29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9"/>
      <c r="X2" s="29"/>
    </row>
    <row r="3" spans="1:24" ht="13.5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2"/>
      <c r="M3" s="32"/>
      <c r="N3" s="32"/>
      <c r="O3" s="32"/>
      <c r="P3" s="32"/>
      <c r="Q3" s="32"/>
      <c r="R3" s="33"/>
      <c r="S3" s="33"/>
      <c r="T3" s="33"/>
      <c r="U3" s="33">
        <v>2021</v>
      </c>
      <c r="V3" s="26" t="s">
        <v>149</v>
      </c>
      <c r="W3" s="28"/>
      <c r="X3" s="28"/>
    </row>
    <row r="4" spans="1:24" ht="35.1" customHeight="1" x14ac:dyDescent="0.2">
      <c r="A4" s="63" t="s">
        <v>150</v>
      </c>
      <c r="B4" s="63" t="s">
        <v>151</v>
      </c>
      <c r="C4" s="63" t="s">
        <v>152</v>
      </c>
      <c r="D4" s="66" t="s">
        <v>153</v>
      </c>
      <c r="E4" s="69" t="s">
        <v>154</v>
      </c>
      <c r="F4" s="70"/>
      <c r="G4" s="70"/>
      <c r="H4" s="71"/>
      <c r="I4" s="72" t="s">
        <v>155</v>
      </c>
      <c r="J4" s="73"/>
      <c r="K4" s="74"/>
      <c r="L4" s="72" t="s">
        <v>156</v>
      </c>
      <c r="M4" s="73"/>
      <c r="N4" s="73"/>
      <c r="O4" s="73"/>
      <c r="P4" s="73"/>
      <c r="Q4" s="74"/>
      <c r="R4" s="75" t="s">
        <v>157</v>
      </c>
      <c r="S4" s="78" t="s">
        <v>158</v>
      </c>
      <c r="T4" s="81" t="s">
        <v>159</v>
      </c>
      <c r="U4" s="84" t="s">
        <v>160</v>
      </c>
      <c r="V4" s="87" t="s">
        <v>161</v>
      </c>
      <c r="W4" s="28"/>
      <c r="X4" s="28"/>
    </row>
    <row r="5" spans="1:24" ht="35.1" customHeight="1" x14ac:dyDescent="0.2">
      <c r="A5" s="64"/>
      <c r="B5" s="64"/>
      <c r="C5" s="64"/>
      <c r="D5" s="67"/>
      <c r="E5" s="90" t="s">
        <v>162</v>
      </c>
      <c r="F5" s="92" t="s">
        <v>163</v>
      </c>
      <c r="G5" s="92" t="s">
        <v>164</v>
      </c>
      <c r="H5" s="94" t="s">
        <v>165</v>
      </c>
      <c r="I5" s="96" t="s">
        <v>166</v>
      </c>
      <c r="J5" s="97"/>
      <c r="K5" s="34" t="s">
        <v>167</v>
      </c>
      <c r="L5" s="96" t="s">
        <v>166</v>
      </c>
      <c r="M5" s="98"/>
      <c r="N5" s="97"/>
      <c r="O5" s="99" t="s">
        <v>167</v>
      </c>
      <c r="P5" s="98"/>
      <c r="Q5" s="100"/>
      <c r="R5" s="76"/>
      <c r="S5" s="79"/>
      <c r="T5" s="82"/>
      <c r="U5" s="85"/>
      <c r="V5" s="88"/>
      <c r="W5" s="28"/>
      <c r="X5" s="28"/>
    </row>
    <row r="6" spans="1:24" ht="35.1" customHeight="1" thickBot="1" x14ac:dyDescent="0.25">
      <c r="A6" s="65"/>
      <c r="B6" s="65"/>
      <c r="C6" s="65"/>
      <c r="D6" s="68"/>
      <c r="E6" s="91"/>
      <c r="F6" s="93"/>
      <c r="G6" s="93"/>
      <c r="H6" s="95"/>
      <c r="I6" s="35" t="s">
        <v>168</v>
      </c>
      <c r="J6" s="36" t="s">
        <v>169</v>
      </c>
      <c r="K6" s="37" t="s">
        <v>170</v>
      </c>
      <c r="L6" s="38" t="s">
        <v>171</v>
      </c>
      <c r="M6" s="39" t="s">
        <v>172</v>
      </c>
      <c r="N6" s="39" t="s">
        <v>173</v>
      </c>
      <c r="O6" s="39" t="s">
        <v>171</v>
      </c>
      <c r="P6" s="39" t="s">
        <v>172</v>
      </c>
      <c r="Q6" s="40" t="s">
        <v>173</v>
      </c>
      <c r="R6" s="77"/>
      <c r="S6" s="80"/>
      <c r="T6" s="83"/>
      <c r="U6" s="86"/>
      <c r="V6" s="89"/>
      <c r="W6" s="28"/>
      <c r="X6" s="28"/>
    </row>
    <row r="7" spans="1:24" ht="12" customHeight="1" x14ac:dyDescent="0.2">
      <c r="A7" s="41">
        <v>1</v>
      </c>
      <c r="B7" s="41">
        <v>2</v>
      </c>
      <c r="C7" s="41">
        <v>3</v>
      </c>
      <c r="D7" s="41">
        <v>4</v>
      </c>
      <c r="E7" s="42">
        <v>5</v>
      </c>
      <c r="F7" s="42">
        <v>6</v>
      </c>
      <c r="G7" s="42">
        <v>7</v>
      </c>
      <c r="H7" s="43">
        <v>8</v>
      </c>
      <c r="I7" s="42">
        <v>9</v>
      </c>
      <c r="J7" s="44">
        <v>10</v>
      </c>
      <c r="K7" s="45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  <c r="Q7" s="46">
        <v>17</v>
      </c>
      <c r="R7" s="41">
        <v>18</v>
      </c>
      <c r="S7" s="46">
        <v>19</v>
      </c>
      <c r="T7" s="46">
        <v>20</v>
      </c>
      <c r="U7" s="46">
        <v>21</v>
      </c>
      <c r="V7" s="46">
        <v>22</v>
      </c>
      <c r="W7" s="28"/>
      <c r="X7" s="28"/>
    </row>
    <row r="8" spans="1:24" ht="99.95" customHeight="1" x14ac:dyDescent="0.2">
      <c r="A8" s="47">
        <v>2021</v>
      </c>
      <c r="B8" s="47" t="s">
        <v>148</v>
      </c>
      <c r="C8" s="48" t="s">
        <v>174</v>
      </c>
      <c r="D8" s="49">
        <v>15880.144979999999</v>
      </c>
      <c r="E8" s="49">
        <v>823.49739</v>
      </c>
      <c r="F8" s="49">
        <v>12217.429529999999</v>
      </c>
      <c r="G8" s="49">
        <v>166.9408</v>
      </c>
      <c r="H8" s="49">
        <v>2672.2772599999994</v>
      </c>
      <c r="I8" s="49">
        <v>0</v>
      </c>
      <c r="J8" s="49">
        <v>0</v>
      </c>
      <c r="K8" s="49">
        <v>15880.144979999999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50">
        <v>15880.144979999999</v>
      </c>
      <c r="S8" s="49">
        <v>0</v>
      </c>
      <c r="T8" s="49">
        <v>0</v>
      </c>
      <c r="U8" s="49">
        <f>IFERROR(ROUND(K8*1.2+T8+O8+P8+Q8,5),"#Ошибка!")</f>
        <v>19056.17398</v>
      </c>
      <c r="V8" s="50">
        <f>IFERROR(S8+U8,"#Ошибка!")</f>
        <v>19056.17398</v>
      </c>
      <c r="W8" s="51"/>
      <c r="X8" s="52"/>
    </row>
    <row r="9" spans="1:24" ht="12" customHeight="1" x14ac:dyDescent="0.2">
      <c r="A9" s="53"/>
      <c r="B9" s="54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6"/>
      <c r="S9" s="56"/>
      <c r="T9" s="56"/>
      <c r="U9" s="56"/>
      <c r="V9" s="56"/>
      <c r="W9" s="57"/>
      <c r="X9" s="57"/>
    </row>
    <row r="10" spans="1:24" ht="12.75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8"/>
      <c r="X10" s="28"/>
    </row>
    <row r="11" spans="1:24" ht="12.75" x14ac:dyDescent="0.2">
      <c r="A11" s="26"/>
      <c r="B11" s="58" t="s">
        <v>175</v>
      </c>
      <c r="C11" s="58"/>
      <c r="D11" s="33" t="s">
        <v>176</v>
      </c>
      <c r="E11" s="33"/>
      <c r="F11" s="33"/>
      <c r="G11" s="33"/>
      <c r="H11" s="33"/>
      <c r="I11" s="33"/>
      <c r="J11" s="33"/>
      <c r="K11" s="33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8"/>
      <c r="X11" s="28"/>
    </row>
    <row r="12" spans="1:24" ht="12.75" x14ac:dyDescent="0.2">
      <c r="A12" s="26"/>
      <c r="B12" s="59" t="s">
        <v>177</v>
      </c>
      <c r="C12" s="26"/>
      <c r="D12" s="60"/>
      <c r="E12" s="60"/>
      <c r="F12" s="60"/>
      <c r="G12" s="60"/>
      <c r="H12" s="60"/>
      <c r="I12" s="60"/>
      <c r="J12" s="60"/>
      <c r="K12" s="60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8"/>
      <c r="X12" s="28"/>
    </row>
    <row r="13" spans="1:24" ht="12.75" x14ac:dyDescent="0.2">
      <c r="A13" s="26"/>
      <c r="B13" s="26"/>
      <c r="C13" s="26"/>
      <c r="D13" s="59"/>
      <c r="E13" s="59"/>
      <c r="F13" s="59"/>
      <c r="G13" s="59"/>
      <c r="H13" s="59"/>
      <c r="I13" s="59"/>
      <c r="J13" s="61"/>
      <c r="K13" s="59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8"/>
      <c r="X13" s="28"/>
    </row>
  </sheetData>
  <mergeCells count="20"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H46"/>
  <sheetViews>
    <sheetView workbookViewId="0">
      <selection activeCell="D3" sqref="D3:M3"/>
    </sheetView>
  </sheetViews>
  <sheetFormatPr defaultColWidth="10.5" defaultRowHeight="11.45" customHeight="1" x14ac:dyDescent="0.2"/>
  <cols>
    <col min="1" max="1" width="5.1640625" style="1" customWidth="1"/>
    <col min="2" max="2" width="15.6640625" style="1" customWidth="1"/>
    <col min="3" max="3" width="52.5" style="1" customWidth="1"/>
    <col min="4" max="20" width="15.1640625" style="1" customWidth="1"/>
    <col min="21" max="34" width="10.5" style="1" customWidth="1"/>
  </cols>
  <sheetData>
    <row r="1" spans="1:18" ht="15" customHeight="1" x14ac:dyDescent="0.2">
      <c r="O1" s="104" t="s">
        <v>0</v>
      </c>
      <c r="P1" s="104"/>
      <c r="Q1" s="104"/>
      <c r="R1" s="104"/>
    </row>
    <row r="2" spans="1:18" ht="15" customHeight="1" x14ac:dyDescent="0.2"/>
    <row r="3" spans="1:18" ht="63" customHeight="1" x14ac:dyDescent="0.25">
      <c r="D3" s="105" t="s">
        <v>146</v>
      </c>
      <c r="E3" s="105"/>
      <c r="F3" s="105"/>
      <c r="G3" s="105"/>
      <c r="H3" s="105"/>
      <c r="I3" s="105"/>
      <c r="J3" s="105"/>
      <c r="K3" s="105"/>
      <c r="L3" s="105"/>
      <c r="M3" s="105"/>
      <c r="O3" s="106" t="s">
        <v>1</v>
      </c>
      <c r="P3" s="106"/>
      <c r="Q3" s="106"/>
      <c r="R3" s="106"/>
    </row>
    <row r="4" spans="1:18" ht="15" customHeight="1" x14ac:dyDescent="0.25">
      <c r="O4" s="107" t="s">
        <v>2</v>
      </c>
      <c r="P4" s="107"/>
      <c r="Q4" s="107"/>
      <c r="R4" s="107"/>
    </row>
    <row r="6" spans="1:18" s="1" customFormat="1" ht="84.95" customHeight="1" x14ac:dyDescent="0.2">
      <c r="A6" s="108" t="s">
        <v>3</v>
      </c>
      <c r="B6" s="110" t="s">
        <v>4</v>
      </c>
      <c r="C6" s="112" t="s">
        <v>5</v>
      </c>
      <c r="D6" s="114" t="s">
        <v>6</v>
      </c>
      <c r="E6" s="114"/>
      <c r="F6" s="114"/>
      <c r="G6" s="114"/>
      <c r="H6" s="114"/>
      <c r="I6" s="114" t="s">
        <v>7</v>
      </c>
      <c r="J6" s="114"/>
      <c r="K6" s="114"/>
      <c r="L6" s="114"/>
      <c r="M6" s="114"/>
      <c r="N6" s="114" t="s">
        <v>8</v>
      </c>
      <c r="O6" s="114"/>
      <c r="P6" s="114"/>
      <c r="Q6" s="114"/>
      <c r="R6" s="114"/>
    </row>
    <row r="7" spans="1:18" s="1" customFormat="1" ht="36.950000000000003" customHeight="1" x14ac:dyDescent="0.2">
      <c r="A7" s="109"/>
      <c r="B7" s="111"/>
      <c r="C7" s="113"/>
      <c r="D7" s="2" t="s">
        <v>9</v>
      </c>
      <c r="E7" s="3" t="s">
        <v>10</v>
      </c>
      <c r="F7" s="3" t="s">
        <v>11</v>
      </c>
      <c r="G7" s="3" t="s">
        <v>12</v>
      </c>
      <c r="H7" s="4" t="s">
        <v>13</v>
      </c>
      <c r="I7" s="2" t="s">
        <v>9</v>
      </c>
      <c r="J7" s="3" t="s">
        <v>10</v>
      </c>
      <c r="K7" s="3" t="s">
        <v>11</v>
      </c>
      <c r="L7" s="3" t="s">
        <v>12</v>
      </c>
      <c r="M7" s="4" t="s">
        <v>13</v>
      </c>
      <c r="N7" s="2" t="s">
        <v>9</v>
      </c>
      <c r="O7" s="3" t="s">
        <v>10</v>
      </c>
      <c r="P7" s="3" t="s">
        <v>11</v>
      </c>
      <c r="Q7" s="3" t="s">
        <v>12</v>
      </c>
      <c r="R7" s="4" t="s">
        <v>13</v>
      </c>
    </row>
    <row r="8" spans="1:18" ht="12" customHeight="1" x14ac:dyDescent="0.2">
      <c r="A8" s="5" t="s">
        <v>14</v>
      </c>
      <c r="B8" s="6" t="s">
        <v>15</v>
      </c>
      <c r="C8" s="7" t="s">
        <v>16</v>
      </c>
      <c r="D8" s="5" t="s">
        <v>17</v>
      </c>
      <c r="E8" s="6" t="s">
        <v>18</v>
      </c>
      <c r="F8" s="6" t="s">
        <v>19</v>
      </c>
      <c r="G8" s="6" t="s">
        <v>20</v>
      </c>
      <c r="H8" s="7" t="s">
        <v>21</v>
      </c>
      <c r="I8" s="5" t="s">
        <v>22</v>
      </c>
      <c r="J8" s="6" t="s">
        <v>23</v>
      </c>
      <c r="K8" s="6" t="s">
        <v>24</v>
      </c>
      <c r="L8" s="6" t="s">
        <v>25</v>
      </c>
      <c r="M8" s="7" t="s">
        <v>26</v>
      </c>
      <c r="N8" s="6" t="s">
        <v>27</v>
      </c>
      <c r="O8" s="6" t="s">
        <v>28</v>
      </c>
      <c r="P8" s="6" t="s">
        <v>29</v>
      </c>
      <c r="Q8" s="6" t="s">
        <v>30</v>
      </c>
      <c r="R8" s="7" t="s">
        <v>31</v>
      </c>
    </row>
    <row r="9" spans="1:18" ht="12" customHeight="1" x14ac:dyDescent="0.2">
      <c r="A9" s="103" t="s">
        <v>32</v>
      </c>
      <c r="B9" s="103"/>
      <c r="C9" s="103"/>
      <c r="D9" s="8"/>
      <c r="E9" s="9"/>
      <c r="F9" s="9"/>
      <c r="G9" s="9"/>
      <c r="H9" s="10"/>
      <c r="I9" s="8"/>
      <c r="J9" s="9"/>
      <c r="K9" s="9"/>
      <c r="L9" s="9"/>
      <c r="M9" s="10"/>
      <c r="N9" s="11"/>
      <c r="O9" s="9"/>
      <c r="P9" s="9"/>
      <c r="Q9" s="9"/>
      <c r="R9" s="10"/>
    </row>
    <row r="10" spans="1:18" ht="24.95" customHeight="1" x14ac:dyDescent="0.2">
      <c r="A10" s="12" t="s">
        <v>33</v>
      </c>
      <c r="B10" s="13" t="s">
        <v>34</v>
      </c>
      <c r="C10" s="14" t="s">
        <v>35</v>
      </c>
      <c r="D10" s="15" t="s">
        <v>36</v>
      </c>
      <c r="E10" s="16" t="s">
        <v>36</v>
      </c>
      <c r="F10" s="16" t="s">
        <v>36</v>
      </c>
      <c r="G10" s="16" t="s">
        <v>36</v>
      </c>
      <c r="H10" s="17" t="s">
        <v>36</v>
      </c>
      <c r="I10" s="15" t="s">
        <v>36</v>
      </c>
      <c r="J10" s="16" t="s">
        <v>36</v>
      </c>
      <c r="K10" s="16" t="s">
        <v>36</v>
      </c>
      <c r="L10" s="16" t="s">
        <v>36</v>
      </c>
      <c r="M10" s="17" t="s">
        <v>36</v>
      </c>
      <c r="N10" s="16" t="s">
        <v>36</v>
      </c>
      <c r="O10" s="16" t="s">
        <v>36</v>
      </c>
      <c r="P10" s="16" t="s">
        <v>36</v>
      </c>
      <c r="Q10" s="16" t="s">
        <v>36</v>
      </c>
      <c r="R10" s="17" t="s">
        <v>36</v>
      </c>
    </row>
    <row r="11" spans="1:18" ht="12" customHeight="1" x14ac:dyDescent="0.2">
      <c r="A11" s="102"/>
      <c r="B11" s="102"/>
      <c r="C11" s="14" t="s">
        <v>37</v>
      </c>
      <c r="D11" s="15" t="s">
        <v>36</v>
      </c>
      <c r="E11" s="16" t="s">
        <v>36</v>
      </c>
      <c r="F11" s="16" t="s">
        <v>36</v>
      </c>
      <c r="G11" s="16" t="s">
        <v>36</v>
      </c>
      <c r="H11" s="17" t="s">
        <v>36</v>
      </c>
      <c r="I11" s="15" t="s">
        <v>36</v>
      </c>
      <c r="J11" s="16" t="s">
        <v>36</v>
      </c>
      <c r="K11" s="16" t="s">
        <v>36</v>
      </c>
      <c r="L11" s="16" t="s">
        <v>36</v>
      </c>
      <c r="M11" s="17" t="s">
        <v>36</v>
      </c>
      <c r="N11" s="16" t="s">
        <v>36</v>
      </c>
      <c r="O11" s="16" t="s">
        <v>36</v>
      </c>
      <c r="P11" s="16" t="s">
        <v>36</v>
      </c>
      <c r="Q11" s="16" t="s">
        <v>36</v>
      </c>
      <c r="R11" s="17" t="s">
        <v>36</v>
      </c>
    </row>
    <row r="12" spans="1:18" ht="12" customHeight="1" x14ac:dyDescent="0.2">
      <c r="A12" s="103" t="s">
        <v>38</v>
      </c>
      <c r="B12" s="103"/>
      <c r="C12" s="103"/>
      <c r="D12" s="8"/>
      <c r="E12" s="9"/>
      <c r="F12" s="9"/>
      <c r="G12" s="9"/>
      <c r="H12" s="10"/>
      <c r="I12" s="8"/>
      <c r="J12" s="9"/>
      <c r="K12" s="9"/>
      <c r="L12" s="9"/>
      <c r="M12" s="10"/>
      <c r="N12" s="11"/>
      <c r="O12" s="9"/>
      <c r="P12" s="9"/>
      <c r="Q12" s="9"/>
      <c r="R12" s="10"/>
    </row>
    <row r="13" spans="1:18" ht="36.950000000000003" customHeight="1" x14ac:dyDescent="0.2">
      <c r="A13" s="12" t="s">
        <v>39</v>
      </c>
      <c r="B13" s="13" t="s">
        <v>40</v>
      </c>
      <c r="C13" s="14" t="s">
        <v>41</v>
      </c>
      <c r="D13" s="15" t="s">
        <v>36</v>
      </c>
      <c r="E13" s="16" t="s">
        <v>36</v>
      </c>
      <c r="F13" s="16" t="s">
        <v>36</v>
      </c>
      <c r="G13" s="16" t="s">
        <v>36</v>
      </c>
      <c r="H13" s="17" t="s">
        <v>36</v>
      </c>
      <c r="I13" s="15" t="s">
        <v>36</v>
      </c>
      <c r="J13" s="16" t="s">
        <v>36</v>
      </c>
      <c r="K13" s="16" t="s">
        <v>36</v>
      </c>
      <c r="L13" s="16" t="s">
        <v>36</v>
      </c>
      <c r="M13" s="17" t="s">
        <v>36</v>
      </c>
      <c r="N13" s="16" t="s">
        <v>36</v>
      </c>
      <c r="O13" s="16" t="s">
        <v>36</v>
      </c>
      <c r="P13" s="16" t="s">
        <v>36</v>
      </c>
      <c r="Q13" s="16" t="s">
        <v>36</v>
      </c>
      <c r="R13" s="17" t="s">
        <v>36</v>
      </c>
    </row>
    <row r="14" spans="1:18" ht="24.95" customHeight="1" x14ac:dyDescent="0.2">
      <c r="A14" s="12" t="s">
        <v>42</v>
      </c>
      <c r="B14" s="13" t="s">
        <v>43</v>
      </c>
      <c r="C14" s="14" t="s">
        <v>44</v>
      </c>
      <c r="D14" s="15" t="s">
        <v>36</v>
      </c>
      <c r="E14" s="16" t="s">
        <v>36</v>
      </c>
      <c r="F14" s="16" t="s">
        <v>36</v>
      </c>
      <c r="G14" s="16" t="s">
        <v>36</v>
      </c>
      <c r="H14" s="17" t="s">
        <v>36</v>
      </c>
      <c r="I14" s="15" t="s">
        <v>36</v>
      </c>
      <c r="J14" s="16" t="s">
        <v>36</v>
      </c>
      <c r="K14" s="16" t="s">
        <v>36</v>
      </c>
      <c r="L14" s="16" t="s">
        <v>36</v>
      </c>
      <c r="M14" s="17" t="s">
        <v>36</v>
      </c>
      <c r="N14" s="16" t="s">
        <v>36</v>
      </c>
      <c r="O14" s="16" t="s">
        <v>36</v>
      </c>
      <c r="P14" s="16" t="s">
        <v>36</v>
      </c>
      <c r="Q14" s="16" t="s">
        <v>36</v>
      </c>
      <c r="R14" s="17" t="s">
        <v>36</v>
      </c>
    </row>
    <row r="15" spans="1:18" ht="36.950000000000003" customHeight="1" x14ac:dyDescent="0.2">
      <c r="A15" s="12" t="s">
        <v>45</v>
      </c>
      <c r="B15" s="13" t="s">
        <v>46</v>
      </c>
      <c r="C15" s="14" t="s">
        <v>47</v>
      </c>
      <c r="D15" s="15" t="s">
        <v>48</v>
      </c>
      <c r="E15" s="16" t="s">
        <v>49</v>
      </c>
      <c r="F15" s="16" t="s">
        <v>36</v>
      </c>
      <c r="G15" s="16" t="s">
        <v>36</v>
      </c>
      <c r="H15" s="17" t="s">
        <v>50</v>
      </c>
      <c r="I15" s="18">
        <v>569.38544999999999</v>
      </c>
      <c r="J15" s="19">
        <v>882.64337</v>
      </c>
      <c r="K15" s="16" t="s">
        <v>36</v>
      </c>
      <c r="L15" s="16" t="s">
        <v>36</v>
      </c>
      <c r="M15" s="17" t="s">
        <v>51</v>
      </c>
      <c r="N15" s="16" t="s">
        <v>52</v>
      </c>
      <c r="O15" s="16" t="s">
        <v>53</v>
      </c>
      <c r="P15" s="16" t="s">
        <v>36</v>
      </c>
      <c r="Q15" s="16" t="s">
        <v>36</v>
      </c>
      <c r="R15" s="17" t="s">
        <v>54</v>
      </c>
    </row>
    <row r="16" spans="1:18" ht="24.95" customHeight="1" x14ac:dyDescent="0.2">
      <c r="A16" s="12" t="s">
        <v>55</v>
      </c>
      <c r="B16" s="13" t="s">
        <v>46</v>
      </c>
      <c r="C16" s="14" t="s">
        <v>56</v>
      </c>
      <c r="D16" s="15" t="s">
        <v>36</v>
      </c>
      <c r="E16" s="16" t="s">
        <v>36</v>
      </c>
      <c r="F16" s="16" t="s">
        <v>36</v>
      </c>
      <c r="G16" s="16" t="s">
        <v>36</v>
      </c>
      <c r="H16" s="17" t="s">
        <v>36</v>
      </c>
      <c r="I16" s="15" t="s">
        <v>36</v>
      </c>
      <c r="J16" s="16" t="s">
        <v>36</v>
      </c>
      <c r="K16" s="16" t="s">
        <v>36</v>
      </c>
      <c r="L16" s="16" t="s">
        <v>36</v>
      </c>
      <c r="M16" s="17" t="s">
        <v>36</v>
      </c>
      <c r="N16" s="16" t="s">
        <v>36</v>
      </c>
      <c r="O16" s="16" t="s">
        <v>36</v>
      </c>
      <c r="P16" s="16" t="s">
        <v>36</v>
      </c>
      <c r="Q16" s="16" t="s">
        <v>36</v>
      </c>
      <c r="R16" s="17" t="s">
        <v>36</v>
      </c>
    </row>
    <row r="17" spans="1:18" ht="12" customHeight="1" x14ac:dyDescent="0.2">
      <c r="A17" s="102"/>
      <c r="B17" s="102"/>
      <c r="C17" s="14" t="s">
        <v>57</v>
      </c>
      <c r="D17" s="15" t="s">
        <v>48</v>
      </c>
      <c r="E17" s="16" t="s">
        <v>49</v>
      </c>
      <c r="F17" s="16" t="s">
        <v>36</v>
      </c>
      <c r="G17" s="16" t="s">
        <v>36</v>
      </c>
      <c r="H17" s="17" t="s">
        <v>50</v>
      </c>
      <c r="I17" s="18">
        <v>569.38544999999999</v>
      </c>
      <c r="J17" s="19">
        <v>882.64337</v>
      </c>
      <c r="K17" s="16" t="s">
        <v>36</v>
      </c>
      <c r="L17" s="16" t="s">
        <v>36</v>
      </c>
      <c r="M17" s="17" t="s">
        <v>51</v>
      </c>
      <c r="N17" s="16" t="s">
        <v>52</v>
      </c>
      <c r="O17" s="16" t="s">
        <v>53</v>
      </c>
      <c r="P17" s="16" t="s">
        <v>36</v>
      </c>
      <c r="Q17" s="16" t="s">
        <v>36</v>
      </c>
      <c r="R17" s="17" t="s">
        <v>54</v>
      </c>
    </row>
    <row r="18" spans="1:18" ht="12" customHeight="1" x14ac:dyDescent="0.2">
      <c r="A18" s="102"/>
      <c r="B18" s="102"/>
      <c r="C18" s="14" t="s">
        <v>58</v>
      </c>
      <c r="D18" s="15" t="s">
        <v>48</v>
      </c>
      <c r="E18" s="16" t="s">
        <v>49</v>
      </c>
      <c r="F18" s="16" t="s">
        <v>36</v>
      </c>
      <c r="G18" s="16" t="s">
        <v>36</v>
      </c>
      <c r="H18" s="17" t="s">
        <v>50</v>
      </c>
      <c r="I18" s="18">
        <v>569.38544999999999</v>
      </c>
      <c r="J18" s="19">
        <v>882.64337</v>
      </c>
      <c r="K18" s="16" t="s">
        <v>36</v>
      </c>
      <c r="L18" s="16" t="s">
        <v>36</v>
      </c>
      <c r="M18" s="17" t="s">
        <v>51</v>
      </c>
      <c r="N18" s="16" t="s">
        <v>52</v>
      </c>
      <c r="O18" s="16" t="s">
        <v>53</v>
      </c>
      <c r="P18" s="16" t="s">
        <v>36</v>
      </c>
      <c r="Q18" s="16" t="s">
        <v>36</v>
      </c>
      <c r="R18" s="17" t="s">
        <v>54</v>
      </c>
    </row>
    <row r="19" spans="1:18" ht="12" customHeight="1" x14ac:dyDescent="0.2">
      <c r="A19" s="103" t="s">
        <v>59</v>
      </c>
      <c r="B19" s="103"/>
      <c r="C19" s="103"/>
      <c r="D19" s="8"/>
      <c r="E19" s="9"/>
      <c r="F19" s="9"/>
      <c r="G19" s="9"/>
      <c r="H19" s="10"/>
      <c r="I19" s="8"/>
      <c r="J19" s="9"/>
      <c r="K19" s="9"/>
      <c r="L19" s="9"/>
      <c r="M19" s="10"/>
      <c r="N19" s="11"/>
      <c r="O19" s="9"/>
      <c r="P19" s="9"/>
      <c r="Q19" s="9"/>
      <c r="R19" s="10"/>
    </row>
    <row r="20" spans="1:18" ht="36.950000000000003" customHeight="1" x14ac:dyDescent="0.2">
      <c r="A20" s="12" t="s">
        <v>60</v>
      </c>
      <c r="B20" s="13" t="s">
        <v>61</v>
      </c>
      <c r="C20" s="14" t="s">
        <v>62</v>
      </c>
      <c r="D20" s="18">
        <v>313.64704999999998</v>
      </c>
      <c r="E20" s="19">
        <v>486.20571000000001</v>
      </c>
      <c r="F20" s="16" t="s">
        <v>36</v>
      </c>
      <c r="G20" s="16" t="s">
        <v>36</v>
      </c>
      <c r="H20" s="20">
        <v>799.85276999999996</v>
      </c>
      <c r="I20" s="18">
        <v>41.323720000000002</v>
      </c>
      <c r="J20" s="19">
        <v>64.058719999999994</v>
      </c>
      <c r="K20" s="16" t="s">
        <v>36</v>
      </c>
      <c r="L20" s="16" t="s">
        <v>36</v>
      </c>
      <c r="M20" s="20">
        <v>105.38244</v>
      </c>
      <c r="N20" s="19">
        <v>313.64702</v>
      </c>
      <c r="O20" s="19">
        <v>486.20571999999999</v>
      </c>
      <c r="P20" s="16" t="s">
        <v>36</v>
      </c>
      <c r="Q20" s="16" t="s">
        <v>36</v>
      </c>
      <c r="R20" s="20">
        <v>799.85274000000004</v>
      </c>
    </row>
    <row r="21" spans="1:18" ht="50.1" customHeight="1" x14ac:dyDescent="0.2">
      <c r="A21" s="12" t="s">
        <v>63</v>
      </c>
      <c r="B21" s="13" t="s">
        <v>64</v>
      </c>
      <c r="C21" s="14" t="s">
        <v>65</v>
      </c>
      <c r="D21" s="15" t="s">
        <v>36</v>
      </c>
      <c r="E21" s="16" t="s">
        <v>36</v>
      </c>
      <c r="F21" s="16" t="s">
        <v>36</v>
      </c>
      <c r="G21" s="19">
        <v>281.03291999999999</v>
      </c>
      <c r="H21" s="20">
        <v>281.03291999999999</v>
      </c>
      <c r="I21" s="15" t="s">
        <v>36</v>
      </c>
      <c r="J21" s="16" t="s">
        <v>36</v>
      </c>
      <c r="K21" s="16" t="s">
        <v>36</v>
      </c>
      <c r="L21" s="19">
        <v>37.026730000000001</v>
      </c>
      <c r="M21" s="20">
        <v>37.026730000000001</v>
      </c>
      <c r="N21" s="16" t="s">
        <v>36</v>
      </c>
      <c r="O21" s="16" t="s">
        <v>36</v>
      </c>
      <c r="P21" s="16" t="s">
        <v>36</v>
      </c>
      <c r="Q21" s="16" t="s">
        <v>36</v>
      </c>
      <c r="R21" s="17" t="s">
        <v>36</v>
      </c>
    </row>
    <row r="22" spans="1:18" ht="12" customHeight="1" x14ac:dyDescent="0.2">
      <c r="A22" s="102"/>
      <c r="B22" s="102"/>
      <c r="C22" s="14" t="s">
        <v>66</v>
      </c>
      <c r="D22" s="18">
        <v>313.64704999999998</v>
      </c>
      <c r="E22" s="19">
        <v>486.20571000000001</v>
      </c>
      <c r="F22" s="16" t="s">
        <v>36</v>
      </c>
      <c r="G22" s="19">
        <v>281.03291999999999</v>
      </c>
      <c r="H22" s="17" t="s">
        <v>67</v>
      </c>
      <c r="I22" s="18">
        <v>41.323720000000002</v>
      </c>
      <c r="J22" s="19">
        <v>64.058719999999994</v>
      </c>
      <c r="K22" s="16" t="s">
        <v>36</v>
      </c>
      <c r="L22" s="19">
        <v>37.026730000000001</v>
      </c>
      <c r="M22" s="20">
        <v>142.40916999999999</v>
      </c>
      <c r="N22" s="19">
        <v>313.64702</v>
      </c>
      <c r="O22" s="19">
        <v>486.20571999999999</v>
      </c>
      <c r="P22" s="16" t="s">
        <v>36</v>
      </c>
      <c r="Q22" s="16" t="s">
        <v>36</v>
      </c>
      <c r="R22" s="20">
        <v>799.85274000000004</v>
      </c>
    </row>
    <row r="23" spans="1:18" ht="12" customHeight="1" x14ac:dyDescent="0.2">
      <c r="A23" s="102"/>
      <c r="B23" s="102"/>
      <c r="C23" s="14" t="s">
        <v>68</v>
      </c>
      <c r="D23" s="15" t="s">
        <v>69</v>
      </c>
      <c r="E23" s="16" t="s">
        <v>70</v>
      </c>
      <c r="F23" s="16" t="s">
        <v>36</v>
      </c>
      <c r="G23" s="19">
        <v>281.03291999999999</v>
      </c>
      <c r="H23" s="17" t="s">
        <v>71</v>
      </c>
      <c r="I23" s="18">
        <v>610.70916999999997</v>
      </c>
      <c r="J23" s="19">
        <v>946.70209</v>
      </c>
      <c r="K23" s="16" t="s">
        <v>36</v>
      </c>
      <c r="L23" s="19">
        <v>37.026730000000001</v>
      </c>
      <c r="M23" s="17" t="s">
        <v>72</v>
      </c>
      <c r="N23" s="16" t="s">
        <v>73</v>
      </c>
      <c r="O23" s="16" t="s">
        <v>74</v>
      </c>
      <c r="P23" s="16" t="s">
        <v>36</v>
      </c>
      <c r="Q23" s="16" t="s">
        <v>36</v>
      </c>
      <c r="R23" s="17" t="s">
        <v>75</v>
      </c>
    </row>
    <row r="24" spans="1:18" ht="12" customHeight="1" x14ac:dyDescent="0.2">
      <c r="A24" s="103" t="s">
        <v>76</v>
      </c>
      <c r="B24" s="103"/>
      <c r="C24" s="103"/>
      <c r="D24" s="8"/>
      <c r="E24" s="9"/>
      <c r="F24" s="9"/>
      <c r="G24" s="9"/>
      <c r="H24" s="10"/>
      <c r="I24" s="8"/>
      <c r="J24" s="9"/>
      <c r="K24" s="9"/>
      <c r="L24" s="9"/>
      <c r="M24" s="10"/>
      <c r="N24" s="11"/>
      <c r="O24" s="9"/>
      <c r="P24" s="9"/>
      <c r="Q24" s="9"/>
      <c r="R24" s="10"/>
    </row>
    <row r="25" spans="1:18" ht="50.1" customHeight="1" x14ac:dyDescent="0.2">
      <c r="A25" s="12" t="s">
        <v>77</v>
      </c>
      <c r="B25" s="13" t="s">
        <v>78</v>
      </c>
      <c r="C25" s="14" t="s">
        <v>79</v>
      </c>
      <c r="D25" s="15" t="s">
        <v>36</v>
      </c>
      <c r="E25" s="16" t="s">
        <v>36</v>
      </c>
      <c r="F25" s="16" t="s">
        <v>36</v>
      </c>
      <c r="G25" s="19">
        <v>543.37013000000002</v>
      </c>
      <c r="H25" s="20">
        <v>543.37013000000002</v>
      </c>
      <c r="I25" s="15" t="s">
        <v>36</v>
      </c>
      <c r="J25" s="16" t="s">
        <v>36</v>
      </c>
      <c r="K25" s="16" t="s">
        <v>36</v>
      </c>
      <c r="L25" s="19">
        <v>71.590270000000004</v>
      </c>
      <c r="M25" s="20">
        <v>71.590270000000004</v>
      </c>
      <c r="N25" s="16" t="s">
        <v>36</v>
      </c>
      <c r="O25" s="16" t="s">
        <v>36</v>
      </c>
      <c r="P25" s="16" t="s">
        <v>36</v>
      </c>
      <c r="Q25" s="19">
        <v>530.75174000000004</v>
      </c>
      <c r="R25" s="20">
        <v>530.75174000000004</v>
      </c>
    </row>
    <row r="26" spans="1:18" ht="50.1" customHeight="1" x14ac:dyDescent="0.2">
      <c r="A26" s="12" t="s">
        <v>80</v>
      </c>
      <c r="B26" s="13" t="s">
        <v>81</v>
      </c>
      <c r="C26" s="14" t="s">
        <v>82</v>
      </c>
      <c r="D26" s="15" t="s">
        <v>36</v>
      </c>
      <c r="E26" s="16" t="s">
        <v>36</v>
      </c>
      <c r="F26" s="16" t="s">
        <v>36</v>
      </c>
      <c r="G26" s="19">
        <v>258.97818999999998</v>
      </c>
      <c r="H26" s="20">
        <v>258.97818999999998</v>
      </c>
      <c r="I26" s="15" t="s">
        <v>36</v>
      </c>
      <c r="J26" s="16" t="s">
        <v>36</v>
      </c>
      <c r="K26" s="16" t="s">
        <v>36</v>
      </c>
      <c r="L26" s="19">
        <v>34.12097</v>
      </c>
      <c r="M26" s="20">
        <v>34.12097</v>
      </c>
      <c r="N26" s="16" t="s">
        <v>36</v>
      </c>
      <c r="O26" s="16" t="s">
        <v>36</v>
      </c>
      <c r="P26" s="16" t="s">
        <v>36</v>
      </c>
      <c r="Q26" s="19">
        <v>252.96408</v>
      </c>
      <c r="R26" s="20">
        <v>252.96408</v>
      </c>
    </row>
    <row r="27" spans="1:18" ht="12" customHeight="1" x14ac:dyDescent="0.2">
      <c r="A27" s="102"/>
      <c r="B27" s="102"/>
      <c r="C27" s="14" t="s">
        <v>83</v>
      </c>
      <c r="D27" s="15" t="s">
        <v>36</v>
      </c>
      <c r="E27" s="16" t="s">
        <v>36</v>
      </c>
      <c r="F27" s="16" t="s">
        <v>36</v>
      </c>
      <c r="G27" s="19">
        <v>802.34831999999994</v>
      </c>
      <c r="H27" s="20">
        <v>802.34831999999994</v>
      </c>
      <c r="I27" s="15" t="s">
        <v>36</v>
      </c>
      <c r="J27" s="16" t="s">
        <v>36</v>
      </c>
      <c r="K27" s="16" t="s">
        <v>36</v>
      </c>
      <c r="L27" s="19">
        <v>105.71124</v>
      </c>
      <c r="M27" s="20">
        <v>105.71124</v>
      </c>
      <c r="N27" s="16" t="s">
        <v>36</v>
      </c>
      <c r="O27" s="16" t="s">
        <v>36</v>
      </c>
      <c r="P27" s="16" t="s">
        <v>36</v>
      </c>
      <c r="Q27" s="19">
        <v>783.71582000000001</v>
      </c>
      <c r="R27" s="20">
        <v>783.71582000000001</v>
      </c>
    </row>
    <row r="28" spans="1:18" ht="12" customHeight="1" x14ac:dyDescent="0.2">
      <c r="A28" s="102"/>
      <c r="B28" s="102"/>
      <c r="C28" s="14" t="s">
        <v>84</v>
      </c>
      <c r="D28" s="15" t="s">
        <v>69</v>
      </c>
      <c r="E28" s="16" t="s">
        <v>70</v>
      </c>
      <c r="F28" s="16" t="s">
        <v>36</v>
      </c>
      <c r="G28" s="16" t="s">
        <v>85</v>
      </c>
      <c r="H28" s="17" t="s">
        <v>86</v>
      </c>
      <c r="I28" s="18">
        <v>610.70916999999997</v>
      </c>
      <c r="J28" s="19">
        <v>946.70209</v>
      </c>
      <c r="K28" s="16" t="s">
        <v>36</v>
      </c>
      <c r="L28" s="19">
        <v>142.73796999999999</v>
      </c>
      <c r="M28" s="17" t="s">
        <v>87</v>
      </c>
      <c r="N28" s="16" t="s">
        <v>73</v>
      </c>
      <c r="O28" s="16" t="s">
        <v>74</v>
      </c>
      <c r="P28" s="16" t="s">
        <v>36</v>
      </c>
      <c r="Q28" s="19">
        <v>783.71582000000001</v>
      </c>
      <c r="R28" s="17" t="s">
        <v>88</v>
      </c>
    </row>
    <row r="29" spans="1:18" ht="12" customHeight="1" x14ac:dyDescent="0.2">
      <c r="A29" s="103" t="s">
        <v>89</v>
      </c>
      <c r="B29" s="103"/>
      <c r="C29" s="103"/>
      <c r="D29" s="8"/>
      <c r="E29" s="9"/>
      <c r="F29" s="9"/>
      <c r="G29" s="9"/>
      <c r="H29" s="10"/>
      <c r="I29" s="8"/>
      <c r="J29" s="9"/>
      <c r="K29" s="9"/>
      <c r="L29" s="9"/>
      <c r="M29" s="10"/>
      <c r="N29" s="11"/>
      <c r="O29" s="9"/>
      <c r="P29" s="9"/>
      <c r="Q29" s="9"/>
      <c r="R29" s="10"/>
    </row>
    <row r="30" spans="1:18" ht="24.95" customHeight="1" x14ac:dyDescent="0.2">
      <c r="A30" s="12" t="s">
        <v>90</v>
      </c>
      <c r="B30" s="13"/>
      <c r="C30" s="14" t="s">
        <v>91</v>
      </c>
      <c r="D30" s="15" t="s">
        <v>36</v>
      </c>
      <c r="E30" s="16" t="s">
        <v>36</v>
      </c>
      <c r="F30" s="16" t="s">
        <v>36</v>
      </c>
      <c r="G30" s="16" t="s">
        <v>36</v>
      </c>
      <c r="H30" s="17" t="s">
        <v>36</v>
      </c>
      <c r="I30" s="15" t="s">
        <v>36</v>
      </c>
      <c r="J30" s="16" t="s">
        <v>36</v>
      </c>
      <c r="K30" s="16" t="s">
        <v>36</v>
      </c>
      <c r="L30" s="16" t="s">
        <v>36</v>
      </c>
      <c r="M30" s="17" t="s">
        <v>36</v>
      </c>
      <c r="N30" s="16" t="s">
        <v>36</v>
      </c>
      <c r="O30" s="16" t="s">
        <v>36</v>
      </c>
      <c r="P30" s="16" t="s">
        <v>36</v>
      </c>
      <c r="Q30" s="16" t="s">
        <v>36</v>
      </c>
      <c r="R30" s="17" t="s">
        <v>36</v>
      </c>
    </row>
    <row r="31" spans="1:18" ht="12" customHeight="1" x14ac:dyDescent="0.2">
      <c r="A31" s="102"/>
      <c r="B31" s="102"/>
      <c r="C31" s="14" t="s">
        <v>92</v>
      </c>
      <c r="D31" s="15" t="s">
        <v>36</v>
      </c>
      <c r="E31" s="16" t="s">
        <v>36</v>
      </c>
      <c r="F31" s="16" t="s">
        <v>36</v>
      </c>
      <c r="G31" s="16" t="s">
        <v>36</v>
      </c>
      <c r="H31" s="17" t="s">
        <v>36</v>
      </c>
      <c r="I31" s="15" t="s">
        <v>36</v>
      </c>
      <c r="J31" s="16" t="s">
        <v>36</v>
      </c>
      <c r="K31" s="16" t="s">
        <v>36</v>
      </c>
      <c r="L31" s="16" t="s">
        <v>36</v>
      </c>
      <c r="M31" s="17" t="s">
        <v>36</v>
      </c>
      <c r="N31" s="16" t="s">
        <v>36</v>
      </c>
      <c r="O31" s="16" t="s">
        <v>36</v>
      </c>
      <c r="P31" s="16" t="s">
        <v>36</v>
      </c>
      <c r="Q31" s="16" t="s">
        <v>36</v>
      </c>
      <c r="R31" s="17" t="s">
        <v>36</v>
      </c>
    </row>
    <row r="32" spans="1:18" ht="12" customHeight="1" x14ac:dyDescent="0.2">
      <c r="A32" s="102"/>
      <c r="B32" s="102"/>
      <c r="C32" s="14" t="s">
        <v>93</v>
      </c>
      <c r="D32" s="15" t="s">
        <v>69</v>
      </c>
      <c r="E32" s="16" t="s">
        <v>70</v>
      </c>
      <c r="F32" s="16" t="s">
        <v>36</v>
      </c>
      <c r="G32" s="16" t="s">
        <v>85</v>
      </c>
      <c r="H32" s="17" t="s">
        <v>86</v>
      </c>
      <c r="I32" s="18">
        <v>610.70916999999997</v>
      </c>
      <c r="J32" s="19">
        <v>946.70209</v>
      </c>
      <c r="K32" s="16" t="s">
        <v>36</v>
      </c>
      <c r="L32" s="19">
        <v>142.73796999999999</v>
      </c>
      <c r="M32" s="17" t="s">
        <v>87</v>
      </c>
      <c r="N32" s="16" t="s">
        <v>73</v>
      </c>
      <c r="O32" s="16" t="s">
        <v>74</v>
      </c>
      <c r="P32" s="16" t="s">
        <v>36</v>
      </c>
      <c r="Q32" s="19">
        <v>783.71582000000001</v>
      </c>
      <c r="R32" s="17" t="s">
        <v>88</v>
      </c>
    </row>
    <row r="33" spans="1:18" ht="12" customHeight="1" x14ac:dyDescent="0.2">
      <c r="A33" s="103" t="s">
        <v>94</v>
      </c>
      <c r="B33" s="103"/>
      <c r="C33" s="103"/>
      <c r="D33" s="8"/>
      <c r="E33" s="9"/>
      <c r="F33" s="9"/>
      <c r="G33" s="9"/>
      <c r="H33" s="10"/>
      <c r="I33" s="8"/>
      <c r="J33" s="9"/>
      <c r="K33" s="9"/>
      <c r="L33" s="9"/>
      <c r="M33" s="10"/>
      <c r="N33" s="11"/>
      <c r="O33" s="9"/>
      <c r="P33" s="9"/>
      <c r="Q33" s="9"/>
      <c r="R33" s="10"/>
    </row>
    <row r="34" spans="1:18" ht="24.95" customHeight="1" x14ac:dyDescent="0.2">
      <c r="A34" s="12" t="s">
        <v>95</v>
      </c>
      <c r="B34" s="13" t="s">
        <v>96</v>
      </c>
      <c r="C34" s="14" t="s">
        <v>97</v>
      </c>
      <c r="D34" s="18">
        <v>139.05849000000001</v>
      </c>
      <c r="E34" s="19">
        <v>215.56406000000001</v>
      </c>
      <c r="F34" s="16" t="s">
        <v>36</v>
      </c>
      <c r="G34" s="19">
        <v>32.501440000000002</v>
      </c>
      <c r="H34" s="20">
        <v>387.12398999999999</v>
      </c>
      <c r="I34" s="18">
        <v>18.321280000000002</v>
      </c>
      <c r="J34" s="19">
        <v>28.401060000000001</v>
      </c>
      <c r="K34" s="16" t="s">
        <v>36</v>
      </c>
      <c r="L34" s="19">
        <v>4.2821400000000001</v>
      </c>
      <c r="M34" s="20">
        <v>51.004480000000001</v>
      </c>
      <c r="N34" s="19">
        <v>139.05848</v>
      </c>
      <c r="O34" s="19">
        <v>215.56406999999999</v>
      </c>
      <c r="P34" s="16" t="s">
        <v>36</v>
      </c>
      <c r="Q34" s="19">
        <v>23.511469999999999</v>
      </c>
      <c r="R34" s="20">
        <v>378.13402000000002</v>
      </c>
    </row>
    <row r="35" spans="1:18" ht="12" customHeight="1" x14ac:dyDescent="0.2">
      <c r="A35" s="102"/>
      <c r="B35" s="102"/>
      <c r="C35" s="14" t="s">
        <v>98</v>
      </c>
      <c r="D35" s="15" t="s">
        <v>99</v>
      </c>
      <c r="E35" s="16" t="s">
        <v>100</v>
      </c>
      <c r="F35" s="16" t="s">
        <v>36</v>
      </c>
      <c r="G35" s="16" t="s">
        <v>101</v>
      </c>
      <c r="H35" s="17" t="s">
        <v>102</v>
      </c>
      <c r="I35" s="18">
        <v>629.03044999999997</v>
      </c>
      <c r="J35" s="19">
        <v>975.10315000000003</v>
      </c>
      <c r="K35" s="16" t="s">
        <v>36</v>
      </c>
      <c r="L35" s="19">
        <v>458.62633</v>
      </c>
      <c r="M35" s="17" t="s">
        <v>103</v>
      </c>
      <c r="N35" s="16" t="s">
        <v>104</v>
      </c>
      <c r="O35" s="16" t="s">
        <v>105</v>
      </c>
      <c r="P35" s="16" t="s">
        <v>36</v>
      </c>
      <c r="Q35" s="19">
        <v>807.22729000000004</v>
      </c>
      <c r="R35" s="17" t="s">
        <v>106</v>
      </c>
    </row>
    <row r="36" spans="1:18" ht="24.95" customHeight="1" x14ac:dyDescent="0.2">
      <c r="A36" s="12" t="s">
        <v>107</v>
      </c>
      <c r="B36" s="13"/>
      <c r="C36" s="14" t="s">
        <v>108</v>
      </c>
      <c r="D36" s="15" t="s">
        <v>36</v>
      </c>
      <c r="E36" s="16" t="s">
        <v>36</v>
      </c>
      <c r="F36" s="16" t="s">
        <v>36</v>
      </c>
      <c r="G36" s="16" t="s">
        <v>109</v>
      </c>
      <c r="H36" s="17" t="s">
        <v>109</v>
      </c>
      <c r="I36" s="15" t="s">
        <v>36</v>
      </c>
      <c r="J36" s="16" t="s">
        <v>36</v>
      </c>
      <c r="K36" s="16" t="s">
        <v>36</v>
      </c>
      <c r="L36" s="19">
        <v>232.54275000000001</v>
      </c>
      <c r="M36" s="20">
        <v>232.54275000000001</v>
      </c>
      <c r="N36" s="16" t="s">
        <v>36</v>
      </c>
      <c r="O36" s="16" t="s">
        <v>36</v>
      </c>
      <c r="P36" s="16" t="s">
        <v>36</v>
      </c>
      <c r="Q36" s="16" t="s">
        <v>36</v>
      </c>
      <c r="R36" s="17" t="s">
        <v>36</v>
      </c>
    </row>
    <row r="37" spans="1:18" ht="24.95" customHeight="1" x14ac:dyDescent="0.2">
      <c r="A37" s="12" t="s">
        <v>110</v>
      </c>
      <c r="B37" s="13"/>
      <c r="C37" s="14" t="s">
        <v>111</v>
      </c>
      <c r="D37" s="15" t="s">
        <v>36</v>
      </c>
      <c r="E37" s="16" t="s">
        <v>36</v>
      </c>
      <c r="F37" s="16" t="s">
        <v>36</v>
      </c>
      <c r="G37" s="19">
        <v>600.09173999999996</v>
      </c>
      <c r="H37" s="20">
        <v>600.09173999999996</v>
      </c>
      <c r="I37" s="15" t="s">
        <v>36</v>
      </c>
      <c r="J37" s="16" t="s">
        <v>36</v>
      </c>
      <c r="K37" s="16" t="s">
        <v>36</v>
      </c>
      <c r="L37" s="19">
        <v>79.063469999999995</v>
      </c>
      <c r="M37" s="20">
        <v>79.063469999999995</v>
      </c>
      <c r="N37" s="16" t="s">
        <v>36</v>
      </c>
      <c r="O37" s="16" t="s">
        <v>36</v>
      </c>
      <c r="P37" s="16" t="s">
        <v>36</v>
      </c>
      <c r="Q37" s="16" t="s">
        <v>36</v>
      </c>
      <c r="R37" s="17" t="s">
        <v>36</v>
      </c>
    </row>
    <row r="38" spans="1:18" ht="12" customHeight="1" x14ac:dyDescent="0.2">
      <c r="A38" s="102"/>
      <c r="B38" s="102"/>
      <c r="C38" s="14" t="s">
        <v>112</v>
      </c>
      <c r="D38" s="15" t="s">
        <v>99</v>
      </c>
      <c r="E38" s="16" t="s">
        <v>100</v>
      </c>
      <c r="F38" s="16" t="s">
        <v>36</v>
      </c>
      <c r="G38" s="16" t="s">
        <v>101</v>
      </c>
      <c r="H38" s="17" t="s">
        <v>102</v>
      </c>
      <c r="I38" s="18">
        <v>629.03044999999997</v>
      </c>
      <c r="J38" s="19">
        <v>975.10315000000003</v>
      </c>
      <c r="K38" s="16" t="s">
        <v>36</v>
      </c>
      <c r="L38" s="19">
        <v>458.62633</v>
      </c>
      <c r="M38" s="17" t="s">
        <v>103</v>
      </c>
      <c r="N38" s="16" t="s">
        <v>104</v>
      </c>
      <c r="O38" s="16" t="s">
        <v>105</v>
      </c>
      <c r="P38" s="16" t="s">
        <v>36</v>
      </c>
      <c r="Q38" s="19">
        <v>807.22729000000004</v>
      </c>
      <c r="R38" s="17" t="s">
        <v>106</v>
      </c>
    </row>
    <row r="39" spans="1:18" ht="24.95" customHeight="1" x14ac:dyDescent="0.2">
      <c r="A39" s="102"/>
      <c r="B39" s="102"/>
      <c r="C39" s="14" t="s">
        <v>113</v>
      </c>
      <c r="D39" s="15"/>
      <c r="E39" s="16"/>
      <c r="F39" s="16"/>
      <c r="G39" s="16"/>
      <c r="H39" s="17"/>
      <c r="I39" s="15"/>
      <c r="J39" s="16"/>
      <c r="K39" s="16"/>
      <c r="L39" s="16"/>
      <c r="M39" s="17"/>
      <c r="N39" s="16" t="s">
        <v>114</v>
      </c>
      <c r="O39" s="16" t="s">
        <v>115</v>
      </c>
      <c r="P39" s="16" t="s">
        <v>36</v>
      </c>
      <c r="Q39" s="19">
        <v>827.81159000000002</v>
      </c>
      <c r="R39" s="17" t="s">
        <v>116</v>
      </c>
    </row>
    <row r="40" spans="1:18" ht="12" customHeight="1" x14ac:dyDescent="0.2">
      <c r="A40" s="102"/>
      <c r="B40" s="102"/>
      <c r="C40" s="14" t="s">
        <v>117</v>
      </c>
      <c r="D40" s="18">
        <v>954.86830999999995</v>
      </c>
      <c r="E40" s="16" t="s">
        <v>118</v>
      </c>
      <c r="F40" s="16" t="s">
        <v>36</v>
      </c>
      <c r="G40" s="19">
        <v>696.19478000000004</v>
      </c>
      <c r="H40" s="17" t="s">
        <v>119</v>
      </c>
      <c r="I40" s="18">
        <v>125.80609</v>
      </c>
      <c r="J40" s="19">
        <v>195.02063000000001</v>
      </c>
      <c r="K40" s="16" t="s">
        <v>36</v>
      </c>
      <c r="L40" s="19">
        <v>91.725269999999995</v>
      </c>
      <c r="M40" s="20">
        <v>412.55198999999999</v>
      </c>
      <c r="N40" s="19">
        <v>979.21735000000001</v>
      </c>
      <c r="O40" s="16" t="s">
        <v>120</v>
      </c>
      <c r="P40" s="16" t="s">
        <v>36</v>
      </c>
      <c r="Q40" s="19">
        <v>165.56232</v>
      </c>
      <c r="R40" s="17" t="s">
        <v>121</v>
      </c>
    </row>
    <row r="41" spans="1:18" ht="12" customHeight="1" x14ac:dyDescent="0.2">
      <c r="A41" s="102"/>
      <c r="B41" s="102"/>
      <c r="C41" s="14" t="s">
        <v>122</v>
      </c>
      <c r="D41" s="15" t="s">
        <v>123</v>
      </c>
      <c r="E41" s="16" t="s">
        <v>124</v>
      </c>
      <c r="F41" s="16" t="s">
        <v>36</v>
      </c>
      <c r="G41" s="16" t="s">
        <v>125</v>
      </c>
      <c r="H41" s="17" t="s">
        <v>126</v>
      </c>
      <c r="I41" s="18">
        <v>754.83654000000001</v>
      </c>
      <c r="J41" s="16" t="s">
        <v>127</v>
      </c>
      <c r="K41" s="16" t="s">
        <v>36</v>
      </c>
      <c r="L41" s="19">
        <v>550.35159999999996</v>
      </c>
      <c r="M41" s="17" t="s">
        <v>128</v>
      </c>
      <c r="N41" s="16" t="s">
        <v>129</v>
      </c>
      <c r="O41" s="16" t="s">
        <v>130</v>
      </c>
      <c r="P41" s="16" t="s">
        <v>36</v>
      </c>
      <c r="Q41" s="19">
        <v>993.37391000000002</v>
      </c>
      <c r="R41" s="17" t="s">
        <v>131</v>
      </c>
    </row>
    <row r="42" spans="1:18" ht="11.1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26.1" customHeight="1" x14ac:dyDescent="0.2">
      <c r="N43" s="22" t="s">
        <v>132</v>
      </c>
      <c r="O43" s="22" t="s">
        <v>133</v>
      </c>
      <c r="P43" s="22" t="s">
        <v>134</v>
      </c>
      <c r="Q43" s="22" t="s">
        <v>135</v>
      </c>
      <c r="R43" s="22" t="s">
        <v>136</v>
      </c>
    </row>
    <row r="44" spans="1:18" ht="38.1" customHeight="1" x14ac:dyDescent="0.2">
      <c r="A44" s="23" t="s">
        <v>137</v>
      </c>
      <c r="L44" s="101" t="s">
        <v>138</v>
      </c>
      <c r="M44" s="101"/>
      <c r="N44" s="24" t="s">
        <v>139</v>
      </c>
      <c r="O44" s="24" t="s">
        <v>36</v>
      </c>
      <c r="P44" s="24" t="s">
        <v>36</v>
      </c>
      <c r="Q44" s="24" t="s">
        <v>140</v>
      </c>
      <c r="R44" s="24" t="s">
        <v>101</v>
      </c>
    </row>
    <row r="45" spans="1:18" ht="38.1" customHeight="1" x14ac:dyDescent="0.2">
      <c r="L45" s="101" t="s">
        <v>141</v>
      </c>
      <c r="M45" s="101"/>
      <c r="N45" s="24" t="s">
        <v>103</v>
      </c>
      <c r="O45" s="24" t="s">
        <v>36</v>
      </c>
      <c r="P45" s="24" t="s">
        <v>36</v>
      </c>
      <c r="Q45" s="24" t="s">
        <v>142</v>
      </c>
      <c r="R45" s="25">
        <v>458.62633</v>
      </c>
    </row>
    <row r="46" spans="1:18" ht="51" customHeight="1" x14ac:dyDescent="0.2">
      <c r="A46" s="23" t="s">
        <v>143</v>
      </c>
      <c r="L46" s="101" t="s">
        <v>144</v>
      </c>
      <c r="M46" s="101"/>
      <c r="N46" s="24" t="s">
        <v>116</v>
      </c>
      <c r="O46" s="24" t="s">
        <v>36</v>
      </c>
      <c r="P46" s="24" t="s">
        <v>36</v>
      </c>
      <c r="Q46" s="24" t="s">
        <v>145</v>
      </c>
      <c r="R46" s="25">
        <v>827.81159000000002</v>
      </c>
    </row>
  </sheetData>
  <mergeCells count="33">
    <mergeCell ref="O1:R1"/>
    <mergeCell ref="D3:M3"/>
    <mergeCell ref="O3:R3"/>
    <mergeCell ref="O4:R4"/>
    <mergeCell ref="A6:A7"/>
    <mergeCell ref="B6:B7"/>
    <mergeCell ref="C6:C7"/>
    <mergeCell ref="D6:H6"/>
    <mergeCell ref="I6:M6"/>
    <mergeCell ref="N6:R6"/>
    <mergeCell ref="A9:C9"/>
    <mergeCell ref="A11:B11"/>
    <mergeCell ref="A12:C12"/>
    <mergeCell ref="A17:B17"/>
    <mergeCell ref="A18:B18"/>
    <mergeCell ref="A19:C19"/>
    <mergeCell ref="A22:B22"/>
    <mergeCell ref="A23:B23"/>
    <mergeCell ref="A24:C24"/>
    <mergeCell ref="A27:B27"/>
    <mergeCell ref="A28:B28"/>
    <mergeCell ref="A29:C29"/>
    <mergeCell ref="A31:B31"/>
    <mergeCell ref="A32:B32"/>
    <mergeCell ref="A33:C33"/>
    <mergeCell ref="L44:M44"/>
    <mergeCell ref="L45:M45"/>
    <mergeCell ref="L46:M46"/>
    <mergeCell ref="A35:B35"/>
    <mergeCell ref="A38:B38"/>
    <mergeCell ref="A39:B39"/>
    <mergeCell ref="A40:B40"/>
    <mergeCell ref="A41:B41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РасчетИПРсНДС</vt:lpstr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Николаев Алексей Александрович</cp:lastModifiedBy>
  <dcterms:modified xsi:type="dcterms:W3CDTF">2022-08-17T06:38:38Z</dcterms:modified>
</cp:coreProperties>
</file>